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qadaria\AppData\Local\Microsoft\Windows\INetCache\Content.Outlook\5KYDSU3U\"/>
    </mc:Choice>
  </mc:AlternateContent>
  <xr:revisionPtr revIDLastSave="0" documentId="13_ncr:1_{6C29AAE8-95D2-44E0-A9D6-F47C018994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  <sheet name="დაგეგმილი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" l="1"/>
  <c r="H4" i="4"/>
  <c r="H5" i="4"/>
  <c r="H6" i="4"/>
  <c r="H7" i="4"/>
  <c r="H8" i="4"/>
  <c r="H9" i="4"/>
  <c r="H10" i="4"/>
  <c r="H11" i="4"/>
  <c r="H13" i="4"/>
  <c r="H3" i="4"/>
  <c r="E38" i="1"/>
  <c r="G37" i="1"/>
  <c r="G36" i="1"/>
  <c r="G31" i="1"/>
  <c r="G32" i="1"/>
  <c r="G33" i="1"/>
  <c r="G34" i="1"/>
  <c r="G35" i="1"/>
  <c r="G20" i="1"/>
  <c r="G21" i="1"/>
  <c r="G22" i="1"/>
  <c r="G23" i="1"/>
  <c r="G24" i="1"/>
  <c r="G25" i="1"/>
  <c r="G26" i="1"/>
  <c r="G27" i="1"/>
  <c r="G28" i="1"/>
  <c r="G29" i="1"/>
  <c r="G30" i="1"/>
  <c r="G14" i="1" l="1"/>
  <c r="G15" i="1"/>
  <c r="G16" i="1"/>
  <c r="G17" i="1"/>
  <c r="G18" i="1"/>
  <c r="G19" i="1"/>
  <c r="G13" i="1"/>
  <c r="G11" i="1" l="1"/>
  <c r="G12" i="1"/>
  <c r="G10" i="1"/>
  <c r="G9" i="1"/>
  <c r="G8" i="1"/>
  <c r="G7" i="1"/>
  <c r="G6" i="1"/>
  <c r="G5" i="1"/>
  <c r="G4" i="1"/>
  <c r="F38" i="1" l="1"/>
</calcChain>
</file>

<file path=xl/sharedStrings.xml><?xml version="1.0" encoding="utf-8"?>
<sst xmlns="http://schemas.openxmlformats.org/spreadsheetml/2006/main" count="182" uniqueCount="153">
  <si>
    <r>
      <t>კლინიკ</t>
    </r>
    <r>
      <rPr>
        <b/>
        <sz val="11"/>
        <color rgb="FF000000"/>
        <rFont val="Calibri"/>
        <family val="2"/>
      </rPr>
      <t>ა</t>
    </r>
  </si>
  <si>
    <t>კვმ</t>
  </si>
  <si>
    <t>მისამართი</t>
  </si>
  <si>
    <t>ვარკეთილი</t>
  </si>
  <si>
    <t>ქ. თბილისი, ჯავახეთის ქ. №30</t>
  </si>
  <si>
    <t>გლდანი</t>
  </si>
  <si>
    <t>ქ. თბილისი, ქ. მარატ ნოზაძე №8 (სოლოს ფილიალის გვერდით)</t>
  </si>
  <si>
    <t>მთაწმინდა</t>
  </si>
  <si>
    <t>ქ. თბილისი, ვეკუას ქ.№3</t>
  </si>
  <si>
    <t>ისანი</t>
  </si>
  <si>
    <t>ქ. თბილისი, ქეთევან წამებულის ქ.№69</t>
  </si>
  <si>
    <t>დიდუბე</t>
  </si>
  <si>
    <t>ქ. თბილისი, წერეთლის გამზირი №123</t>
  </si>
  <si>
    <t>თავხელიძე</t>
  </si>
  <si>
    <t>ქ. თბილისი, დავით თავხელიძის ქ. N 1</t>
  </si>
  <si>
    <t>დიღომი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</si>
  <si>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</si>
  <si>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ვერა</t>
  </si>
  <si>
    <t>ქ. თბილისი, ქიაჩელის N18</t>
  </si>
  <si>
    <t>1 კვმ ფასი</t>
  </si>
  <si>
    <t>ჯამი</t>
  </si>
  <si>
    <t>BU</t>
  </si>
  <si>
    <t>TVA</t>
  </si>
  <si>
    <t>TGA</t>
  </si>
  <si>
    <t>TMA</t>
  </si>
  <si>
    <t>TIA</t>
  </si>
  <si>
    <t>TDA</t>
  </si>
  <si>
    <t>TSA</t>
  </si>
  <si>
    <t>TDDA</t>
  </si>
  <si>
    <t>VRA</t>
  </si>
  <si>
    <t>TBA</t>
  </si>
  <si>
    <t>ვაჟა-ფშაველა</t>
  </si>
  <si>
    <t>ქ. თბილისი, ვაჟა-ფშაველა N40</t>
  </si>
  <si>
    <t>შესრულებული</t>
  </si>
  <si>
    <t>TRH</t>
  </si>
  <si>
    <t>TYH</t>
  </si>
  <si>
    <t>KSC</t>
  </si>
  <si>
    <t>XNH</t>
  </si>
  <si>
    <t>CYH</t>
  </si>
  <si>
    <t>MRH</t>
  </si>
  <si>
    <t>თერჯოლა</t>
  </si>
  <si>
    <t>ტყიბული</t>
  </si>
  <si>
    <t>ქუთაისი</t>
  </si>
  <si>
    <t>ხონი</t>
  </si>
  <si>
    <t>წყალტუბო</t>
  </si>
  <si>
    <t>მარტვილი</t>
  </si>
  <si>
    <t>ქალაქი თერჯოლა , ქუჩა რუსთაველი , N 69</t>
  </si>
  <si>
    <t>ქალაქი ტყიბული , ქუჩა თაბუკაშვილი , N 10, მიმდებარედ</t>
  </si>
  <si>
    <t>ქალაქი ქუთაისი , ქუჩა პ. იაშვილი , N 9., (ნაკვეთი N3) ; ქალაქი ქუთაისი, ქუჩა პ. იაშვილი , N 11; ალაქი ქუთაისი , ქუჩა ნაზარიშვილი, N 30, (ნაკვ. N2); ქალაქი ქუთაისი, ქუჩა პ. იაშვილი , N 9., (ნაკვეთი N1)</t>
  </si>
  <si>
    <t>ქალაქი ხონი , ქუჩა სოლომონ მეორე , N 21</t>
  </si>
  <si>
    <t>რაიონი წყალტუბო , სოფელი ხომული, /ერისთავის ქუჩის გაგრძელება N 16/</t>
  </si>
  <si>
    <t>ქალაქი მარტვილი, ქუჩა მშვიდობის, N 111</t>
  </si>
  <si>
    <t>ABH</t>
  </si>
  <si>
    <t>ZUA</t>
  </si>
  <si>
    <t>POP</t>
  </si>
  <si>
    <t>CHH</t>
  </si>
  <si>
    <t>CAH</t>
  </si>
  <si>
    <t>XBH</t>
  </si>
  <si>
    <t>აბაშა</t>
  </si>
  <si>
    <t>ზუგდიდი</t>
  </si>
  <si>
    <t>ფოთი</t>
  </si>
  <si>
    <t>ჩხოროწყუ</t>
  </si>
  <si>
    <t>წალენჯიხა</t>
  </si>
  <si>
    <t>ხობი</t>
  </si>
  <si>
    <t>ქალაქი აბაშა , ქუჩა თავისუფლება , N 143</t>
  </si>
  <si>
    <t>ქალაქი ზუგდიდი , ქუჩა კოსტავა , N 1</t>
  </si>
  <si>
    <t>ქალაქი ფოთი , ქუჩა გამსახურდია , N 6</t>
  </si>
  <si>
    <t>დაბა ჩხოროწყუ , ქუჩა აღმაშენებელი , N 19</t>
  </si>
  <si>
    <t>ქ. წალენჯიხა, ჭურღულიას ქ.№ 6</t>
  </si>
  <si>
    <t>ქალაქი ხობი , ქუჩა ჭყონდიდელი , N 2</t>
  </si>
  <si>
    <t>BAA</t>
  </si>
  <si>
    <t>BAV</t>
  </si>
  <si>
    <t>QDH</t>
  </si>
  <si>
    <t>SHH</t>
  </si>
  <si>
    <t>CKA</t>
  </si>
  <si>
    <t>XLH</t>
  </si>
  <si>
    <t>ბათუმი</t>
  </si>
  <si>
    <t>ქედა</t>
  </si>
  <si>
    <t>შუახევი</t>
  </si>
  <si>
    <t>ჩაქვი</t>
  </si>
  <si>
    <t>ხულო</t>
  </si>
  <si>
    <t>ქ. ბათუმი, ს. ხიმშიაშვილის ქ.N 20</t>
  </si>
  <si>
    <t>ქ. ბათუმი, ბათუმის აეროპორტი</t>
  </si>
  <si>
    <t>რაიონი ქედა , დაბა ქედა , ქუჩა რუსთაველის, N 14</t>
  </si>
  <si>
    <t>რაიონი შუახევი, დაბა შუახევი, რუსთაველის ქუჩა , N 32</t>
  </si>
  <si>
    <t>ქობულეთი, დაბა ჩაქვი, ქუჩა თამარ მეფის, N 40, მიმდებარედ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</si>
  <si>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</si>
  <si>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AXH</t>
  </si>
  <si>
    <t>TLP</t>
  </si>
  <si>
    <t>YVH</t>
  </si>
  <si>
    <t>ახმეტა</t>
  </si>
  <si>
    <t>თელავი</t>
  </si>
  <si>
    <t>ყვარელი</t>
  </si>
  <si>
    <t>ქ.ახმეტა, რუსთაველის ქ. 78ა</t>
  </si>
  <si>
    <t>ქ. თელავი, ჯორჯიაშვილის ქ.№15</t>
  </si>
  <si>
    <t>ქალაქი ყვარელი , ქუჩა ილია ჭავჭავაძე , N 3ა</t>
  </si>
  <si>
    <t>ADH</t>
  </si>
  <si>
    <t>ASPH</t>
  </si>
  <si>
    <t>NCH</t>
  </si>
  <si>
    <t>ადიგენი</t>
  </si>
  <si>
    <t>ასპინძა</t>
  </si>
  <si>
    <t>ნინოწმინდა</t>
  </si>
  <si>
    <t>დაბა ადიგენი , ქუჩა ბალახაშვილი , N 11</t>
  </si>
  <si>
    <t>დაბა ასპინძა</t>
  </si>
  <si>
    <t>ქალაქი ნინოწმინდა , ქუჩა თავისუფლება , N48</t>
  </si>
  <si>
    <t>QRH</t>
  </si>
  <si>
    <t>ქარელი</t>
  </si>
  <si>
    <t>ქალაქი ქარელი , ქუჩა ფანასკერტელი , N 30</t>
  </si>
  <si>
    <t>შეთანხმებული</t>
  </si>
  <si>
    <t>შესათანხმებლი</t>
  </si>
  <si>
    <t>ჯამი:</t>
  </si>
  <si>
    <t>დეზინფექცია:</t>
  </si>
  <si>
    <t>თბილისი</t>
  </si>
  <si>
    <t>რეგიონი</t>
  </si>
  <si>
    <t>#</t>
  </si>
  <si>
    <r>
      <t>საბურთალოს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</si>
  <si>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გლდანის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</si>
  <si>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ისნის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</si>
  <si>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ვარკეთილის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</si>
  <si>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დიდუბის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</si>
  <si>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დიდი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დიღმის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</si>
  <si>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t>ბათუმის პოლიკლინიკა</t>
  </si>
  <si>
    <t>ფოთის პოლიკლინიკა</t>
  </si>
  <si>
    <t>თელავის პოლიკლინიკა</t>
  </si>
  <si>
    <t>ზუგდიდის პოლიკლინიკა</t>
  </si>
  <si>
    <t>მთაწმინდის პოლიკლინიკა</t>
  </si>
  <si>
    <t>კლინიკა</t>
  </si>
  <si>
    <t>აჭარა</t>
  </si>
  <si>
    <t>სამეგრელო</t>
  </si>
  <si>
    <t>კახეთი</t>
  </si>
  <si>
    <t>დასუფთავება</t>
  </si>
  <si>
    <r>
      <t>მისამართი</t>
    </r>
    <r>
      <rPr>
        <b/>
        <sz val="10"/>
        <color rgb="FF000000"/>
        <rFont val="Calibri"/>
        <family val="2"/>
      </rPr>
      <t xml:space="preserve"> </t>
    </r>
  </si>
  <si>
    <t>ჩასატარებელი სამუშაოების ჩამონათვალი</t>
  </si>
  <si>
    <t>სიხშირე</t>
  </si>
  <si>
    <t>კვარტალში ერთხელ</t>
  </si>
  <si>
    <r>
      <t>სველი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წერტილი</t>
    </r>
  </si>
  <si>
    <r>
      <t>ყველა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ფანჯარა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შუშები</t>
    </r>
    <r>
      <rPr>
        <sz val="8"/>
        <color theme="1"/>
        <rFont val="Calibri"/>
        <family val="2"/>
        <scheme val="minor"/>
      </rPr>
      <t>;</t>
    </r>
  </si>
  <si>
    <r>
      <t>ნათურები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ელექტრო</t>
    </r>
    <r>
      <rPr>
        <sz val="8"/>
        <color theme="1"/>
        <rFont val="Calibri"/>
        <family val="2"/>
        <scheme val="minor"/>
      </rPr>
      <t>-</t>
    </r>
    <r>
      <rPr>
        <sz val="8"/>
        <color theme="1"/>
        <rFont val="Sylfaen"/>
        <family val="1"/>
      </rPr>
      <t>სანათი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მოწყობილობები</t>
    </r>
    <r>
      <rPr>
        <sz val="8"/>
        <color theme="1"/>
        <rFont val="Calibri"/>
        <family val="2"/>
        <scheme val="minor"/>
      </rPr>
      <t xml:space="preserve"> (</t>
    </r>
    <r>
      <rPr>
        <sz val="8"/>
        <color theme="1"/>
        <rFont val="Sylfaen"/>
        <family val="1"/>
      </rPr>
      <t>ზედაპირულად</t>
    </r>
    <r>
      <rPr>
        <sz val="8"/>
        <color theme="1"/>
        <rFont val="Calibri"/>
        <family val="2"/>
        <scheme val="minor"/>
      </rPr>
      <t>);</t>
    </r>
  </si>
  <si>
    <r>
      <t>შემოსასვლელი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მბრუნავი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სივრცე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ყველა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ოთახის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კარები</t>
    </r>
    <r>
      <rPr>
        <sz val="8"/>
        <color theme="1"/>
        <rFont val="Calibri"/>
        <family val="2"/>
        <scheme val="minor"/>
      </rPr>
      <t>;</t>
    </r>
  </si>
  <si>
    <r>
      <t>შენობაში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იატაკის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ზედაპირი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კედლები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ჭერის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დასუფთავება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მორეცხვა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შესაბამისი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სერტიფიცირებული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სადეზინფექციო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ხსნარებით</t>
    </r>
    <r>
      <rPr>
        <sz val="8"/>
        <color theme="1"/>
        <rFont val="Calibri"/>
        <family val="2"/>
        <scheme val="minor"/>
      </rPr>
      <t>;</t>
    </r>
  </si>
  <si>
    <r>
      <t>შენობა</t>
    </r>
    <r>
      <rPr>
        <sz val="8"/>
        <color theme="1"/>
        <rFont val="Calibri"/>
        <family val="2"/>
        <scheme val="minor"/>
      </rPr>
      <t>-</t>
    </r>
    <r>
      <rPr>
        <sz val="8"/>
        <color theme="1"/>
        <rFont val="Sylfaen"/>
        <family val="1"/>
      </rPr>
      <t>ნაგებობის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ფასადის</t>
    </r>
    <r>
      <rPr>
        <sz val="8"/>
        <color theme="1"/>
        <rFont val="Calibri"/>
        <family val="2"/>
        <scheme val="minor"/>
      </rPr>
      <t xml:space="preserve"> (</t>
    </r>
    <r>
      <rPr>
        <sz val="8"/>
        <color theme="1"/>
        <rFont val="Sylfaen"/>
        <family val="1"/>
      </rPr>
      <t>მინის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ზედაპირი</t>
    </r>
    <r>
      <rPr>
        <sz val="8"/>
        <color theme="1"/>
        <rFont val="Calibri"/>
        <family val="2"/>
        <scheme val="minor"/>
      </rPr>
      <t xml:space="preserve">) </t>
    </r>
    <r>
      <rPr>
        <sz val="8"/>
        <color theme="1"/>
        <rFont val="Sylfaen"/>
        <family val="1"/>
      </rPr>
      <t>გაწმენდა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შიგნიდან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გარედან</t>
    </r>
    <r>
      <rPr>
        <sz val="8"/>
        <color theme="1"/>
        <rFont val="Calibri"/>
        <family val="2"/>
        <scheme val="minor"/>
      </rPr>
      <t>;</t>
    </r>
  </si>
  <si>
    <r>
      <t>შენობის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პერიმეტრზე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განთავსებული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სანათი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საშუალებები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გარემანათობელი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აბრები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Sylfaen"/>
        <family val="1"/>
      </rPr>
      <t>ბანერები</t>
    </r>
    <r>
      <rPr>
        <sz val="8"/>
        <color theme="1"/>
        <rFont val="Calibri"/>
        <family val="2"/>
        <scheme val="minor"/>
      </rPr>
      <t>;</t>
    </r>
  </si>
  <si>
    <r>
      <t>ნაგვის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ურნების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დეზინფექცია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</t>
    </r>
    <r>
      <rPr>
        <i/>
        <sz val="8"/>
        <color theme="1"/>
        <rFont val="Sylfaen"/>
        <family val="1"/>
      </rPr>
      <t>გარდა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სახიფათო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ნარჩენებისთვის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განკუთვნილი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ურნებისა</t>
    </r>
    <r>
      <rPr>
        <i/>
        <sz val="8"/>
        <color theme="1"/>
        <rFont val="Calibri"/>
        <family val="2"/>
        <scheme val="minor"/>
      </rPr>
      <t>);</t>
    </r>
  </si>
  <si>
    <r>
      <t>სამზარეულოში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ინვენტარი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ელექტრო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მოწყობილობები</t>
    </r>
    <r>
      <rPr>
        <sz val="8"/>
        <color theme="1"/>
        <rFont val="Calibri"/>
        <family val="2"/>
        <scheme val="minor"/>
      </rPr>
      <t>;</t>
    </r>
  </si>
  <si>
    <r>
      <t>რბილი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ავეჯი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სკამები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სხვა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ნივთები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ჩატარებულია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</t>
    </r>
    <r>
      <rPr>
        <sz val="8"/>
        <color theme="1"/>
        <rFont val="Calibri"/>
        <family val="2"/>
        <scheme val="minor"/>
      </rPr>
      <t>.</t>
    </r>
    <r>
      <rPr>
        <sz val="8"/>
        <color theme="1"/>
        <rFont val="Sylfaen"/>
        <family val="1"/>
      </rPr>
      <t>წ</t>
    </r>
    <r>
      <rPr>
        <sz val="8"/>
        <color theme="1"/>
        <rFont val="Calibri"/>
        <family val="2"/>
        <scheme val="minor"/>
      </rPr>
      <t xml:space="preserve"> „</t>
    </r>
    <r>
      <rPr>
        <sz val="8"/>
        <color theme="1"/>
        <rFont val="Sylfaen"/>
        <family val="1"/>
      </rPr>
      <t>შამპუნირება</t>
    </r>
    <r>
      <rPr>
        <sz val="8"/>
        <color theme="1"/>
        <rFont val="Calibri"/>
        <family val="2"/>
        <scheme val="minor"/>
      </rPr>
      <t xml:space="preserve">“ </t>
    </r>
    <r>
      <rPr>
        <sz val="8"/>
        <color theme="1"/>
        <rFont val="Sylfaen"/>
        <family val="1"/>
      </rPr>
      <t>სპეციალური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აპარატით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ხსნარებით</t>
    </r>
    <r>
      <rPr>
        <sz val="8"/>
        <color theme="1"/>
        <rFont val="Calibri"/>
        <family val="2"/>
        <scheme val="minor"/>
      </rPr>
      <t>.</t>
    </r>
  </si>
  <si>
    <t xml:space="preserve"> -1 სართული (სარდაფი) იატაკი, კედლები და ჭერი;</t>
  </si>
  <si>
    <t>*მომსახურების გაწევა უნდა განხორციელდეს პარალელურ რეჟიმში რაც გულისხმობს რამოდენიმე დაწესებულების ერთდროულად დასუფთავებას</t>
  </si>
  <si>
    <t>*მომსახურების გაწევა კლიენტის მოთხოვნის საფუძველზე შესაძლოა გახორცილდეს უფრო მეტი სიხშირით ვიდრე გეგმიურად კვარატალში ერთხელ არის გათვალისწინებული</t>
  </si>
  <si>
    <t xml:space="preserve">*მოცემულ სამედიცინო დაწესებულებებს შესაძლოა დაემატოს სხვა, კომპანიის მართვის ქვეშ არსებული დაწესებულებებიც, ამ შემთხვევაშიც 1 კვ/მ  დასუფთავების საფასური იქნება უცვლელი                                                                                                                                            </t>
  </si>
  <si>
    <t>1 კვ.მ ღირებულება</t>
  </si>
  <si>
    <r>
      <t>ფართი</t>
    </r>
    <r>
      <rPr>
        <b/>
        <sz val="8"/>
        <color rgb="FF000000"/>
        <rFont val="Calibri"/>
        <family val="2"/>
      </rPr>
      <t xml:space="preserve"> კვ.მ</t>
    </r>
  </si>
  <si>
    <t>ჯამური ღირებულება</t>
  </si>
  <si>
    <t xml:space="preserve">*მომსახურების გაწევა უნდა განხორციელდეს არასამუშაო დღეებში შაბათს 17:00-დან, კვირას დღის ნებისმიერ მონაკვეთში.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</si>
</sst>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BPG Algeti"/>
    </font>
    <font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Sylfaen"/>
      <family val="1"/>
    </font>
    <font>
      <sz val="11"/>
      <color theme="1"/>
      <name val="Sylfaen"/>
      <family val="1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0" fillId="0" borderId="0" xfId="0" applyBorder="1"/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0ADE-04B0-4587-AD24-F1D8B5CAD2CF}">
  <dimension ref="A1:P26"/>
  <sheetViews>
    <sheetView tabSelected="1" zoomScale="91" workbookViewId="0">
      <selection activeCell="B15" sqref="B15"/>
    </sheetView>
  </sheetViews>
  <sheetFormatPr defaultRowHeight="15" x14ac:dyDescent="0.25"/>
  <cols>
    <col min="2" max="2" width="15.28515625" customWidth="1"/>
    <col min="4" max="4" width="13.5703125" style="1" customWidth="1"/>
    <col min="6" max="6" width="10.140625" customWidth="1"/>
    <col min="7" max="7" width="14.42578125" bestFit="1" customWidth="1"/>
    <col min="9" max="9" width="0" hidden="1" customWidth="1"/>
    <col min="15" max="15" width="52" customWidth="1"/>
    <col min="16" max="16" width="21.28515625" customWidth="1"/>
  </cols>
  <sheetData>
    <row r="1" spans="1:16" x14ac:dyDescent="0.25">
      <c r="A1" s="21" t="s">
        <v>130</v>
      </c>
      <c r="B1" s="21"/>
      <c r="C1" s="21"/>
      <c r="D1" s="21"/>
      <c r="E1" s="21"/>
      <c r="F1" s="21"/>
      <c r="G1" s="21"/>
    </row>
    <row r="2" spans="1:16" ht="40.5" customHeight="1" x14ac:dyDescent="0.25">
      <c r="A2" s="11" t="s">
        <v>113</v>
      </c>
      <c r="B2" s="11" t="s">
        <v>131</v>
      </c>
      <c r="C2" s="11" t="s">
        <v>126</v>
      </c>
      <c r="D2" s="11" t="s">
        <v>133</v>
      </c>
      <c r="E2" s="11" t="s">
        <v>150</v>
      </c>
      <c r="F2" s="11" t="s">
        <v>135</v>
      </c>
      <c r="G2" s="17" t="s">
        <v>149</v>
      </c>
      <c r="H2" s="11" t="s">
        <v>151</v>
      </c>
      <c r="K2" s="14" t="s">
        <v>114</v>
      </c>
      <c r="L2" s="22" t="s">
        <v>132</v>
      </c>
      <c r="M2" s="23"/>
      <c r="N2" s="23"/>
      <c r="O2" s="23"/>
      <c r="P2" s="24"/>
    </row>
    <row r="3" spans="1:16" x14ac:dyDescent="0.25">
      <c r="A3" s="6" t="s">
        <v>112</v>
      </c>
      <c r="B3" s="6" t="s">
        <v>32</v>
      </c>
      <c r="C3" s="6" t="s">
        <v>115</v>
      </c>
      <c r="D3" s="6" t="s">
        <v>134</v>
      </c>
      <c r="E3" s="8">
        <v>5091.6000000000004</v>
      </c>
      <c r="F3" s="6">
        <v>11</v>
      </c>
      <c r="G3" s="7"/>
      <c r="H3" s="2">
        <f>E3*G3</f>
        <v>0</v>
      </c>
      <c r="J3" s="9"/>
      <c r="K3" s="12">
        <v>1</v>
      </c>
      <c r="L3" s="18" t="s">
        <v>136</v>
      </c>
      <c r="M3" s="19"/>
      <c r="N3" s="19"/>
      <c r="O3" s="19"/>
      <c r="P3" s="20"/>
    </row>
    <row r="4" spans="1:16" x14ac:dyDescent="0.25">
      <c r="A4" s="6" t="s">
        <v>112</v>
      </c>
      <c r="B4" s="6" t="s">
        <v>6</v>
      </c>
      <c r="C4" s="6" t="s">
        <v>116</v>
      </c>
      <c r="D4" s="6" t="s">
        <v>134</v>
      </c>
      <c r="E4" s="8">
        <v>1899</v>
      </c>
      <c r="F4" s="6">
        <v>8</v>
      </c>
      <c r="G4" s="7"/>
      <c r="H4" s="2">
        <f t="shared" ref="H4:H13" si="0">E4*G4</f>
        <v>0</v>
      </c>
      <c r="J4" s="9"/>
      <c r="K4" s="12">
        <v>2</v>
      </c>
      <c r="L4" s="18" t="s">
        <v>137</v>
      </c>
      <c r="M4" s="19"/>
      <c r="N4" s="19"/>
      <c r="O4" s="19"/>
      <c r="P4" s="20"/>
    </row>
    <row r="5" spans="1:16" x14ac:dyDescent="0.25">
      <c r="A5" s="6" t="s">
        <v>112</v>
      </c>
      <c r="B5" s="6" t="s">
        <v>10</v>
      </c>
      <c r="C5" s="6" t="s">
        <v>117</v>
      </c>
      <c r="D5" s="6" t="s">
        <v>134</v>
      </c>
      <c r="E5" s="8">
        <v>1660</v>
      </c>
      <c r="F5" s="6">
        <v>8</v>
      </c>
      <c r="G5" s="7"/>
      <c r="H5" s="2">
        <f t="shared" si="0"/>
        <v>0</v>
      </c>
      <c r="J5" s="9"/>
      <c r="K5" s="12">
        <v>3</v>
      </c>
      <c r="L5" s="18" t="s">
        <v>138</v>
      </c>
      <c r="M5" s="19"/>
      <c r="N5" s="19"/>
      <c r="O5" s="19"/>
      <c r="P5" s="20"/>
    </row>
    <row r="6" spans="1:16" x14ac:dyDescent="0.25">
      <c r="A6" s="6" t="s">
        <v>112</v>
      </c>
      <c r="B6" s="6" t="s">
        <v>4</v>
      </c>
      <c r="C6" s="6" t="s">
        <v>118</v>
      </c>
      <c r="D6" s="6" t="s">
        <v>134</v>
      </c>
      <c r="E6" s="8">
        <v>2119</v>
      </c>
      <c r="F6" s="6">
        <v>13</v>
      </c>
      <c r="G6" s="7"/>
      <c r="H6" s="2">
        <f t="shared" si="0"/>
        <v>0</v>
      </c>
      <c r="J6" s="9"/>
      <c r="K6" s="12">
        <v>4</v>
      </c>
      <c r="L6" s="18" t="s">
        <v>139</v>
      </c>
      <c r="M6" s="19"/>
      <c r="N6" s="19"/>
      <c r="O6" s="19"/>
      <c r="P6" s="20"/>
    </row>
    <row r="7" spans="1:16" x14ac:dyDescent="0.25">
      <c r="A7" s="6" t="s">
        <v>112</v>
      </c>
      <c r="B7" s="6" t="s">
        <v>8</v>
      </c>
      <c r="C7" s="6" t="s">
        <v>125</v>
      </c>
      <c r="D7" s="6" t="s">
        <v>134</v>
      </c>
      <c r="E7" s="8">
        <v>1889</v>
      </c>
      <c r="F7" s="6">
        <v>4</v>
      </c>
      <c r="G7" s="7"/>
      <c r="H7" s="2">
        <f t="shared" si="0"/>
        <v>0</v>
      </c>
      <c r="J7" s="9"/>
      <c r="K7" s="12">
        <v>5</v>
      </c>
      <c r="L7" s="18" t="s">
        <v>140</v>
      </c>
      <c r="M7" s="19"/>
      <c r="N7" s="19"/>
      <c r="O7" s="19"/>
      <c r="P7" s="20"/>
    </row>
    <row r="8" spans="1:16" x14ac:dyDescent="0.25">
      <c r="A8" s="6" t="s">
        <v>112</v>
      </c>
      <c r="B8" s="6" t="s">
        <v>12</v>
      </c>
      <c r="C8" s="6" t="s">
        <v>119</v>
      </c>
      <c r="D8" s="6" t="s">
        <v>134</v>
      </c>
      <c r="E8" s="8">
        <v>1283</v>
      </c>
      <c r="F8" s="6">
        <v>4</v>
      </c>
      <c r="G8" s="7"/>
      <c r="H8" s="2">
        <f t="shared" si="0"/>
        <v>0</v>
      </c>
      <c r="J8" s="10"/>
      <c r="K8" s="12">
        <v>6</v>
      </c>
      <c r="L8" s="18" t="s">
        <v>145</v>
      </c>
      <c r="M8" s="19"/>
      <c r="N8" s="19"/>
      <c r="O8" s="19"/>
      <c r="P8" s="20"/>
    </row>
    <row r="9" spans="1:16" x14ac:dyDescent="0.25">
      <c r="A9" s="6" t="s">
        <v>112</v>
      </c>
      <c r="B9" s="6" t="s">
        <v>16</v>
      </c>
      <c r="C9" s="6" t="s">
        <v>120</v>
      </c>
      <c r="D9" s="6" t="s">
        <v>134</v>
      </c>
      <c r="E9" s="8">
        <v>727</v>
      </c>
      <c r="F9" s="6">
        <v>2</v>
      </c>
      <c r="G9" s="7"/>
      <c r="H9" s="2">
        <f t="shared" si="0"/>
        <v>0</v>
      </c>
      <c r="J9" s="9"/>
      <c r="K9" s="12">
        <v>7</v>
      </c>
      <c r="L9" s="18" t="s">
        <v>141</v>
      </c>
      <c r="M9" s="19"/>
      <c r="N9" s="19"/>
      <c r="O9" s="19"/>
      <c r="P9" s="20"/>
    </row>
    <row r="10" spans="1:16" x14ac:dyDescent="0.25">
      <c r="A10" s="6" t="s">
        <v>127</v>
      </c>
      <c r="B10" s="6" t="s">
        <v>81</v>
      </c>
      <c r="C10" s="6" t="s">
        <v>121</v>
      </c>
      <c r="D10" s="6" t="s">
        <v>134</v>
      </c>
      <c r="E10" s="8">
        <v>1813</v>
      </c>
      <c r="F10" s="6">
        <v>11</v>
      </c>
      <c r="G10" s="7"/>
      <c r="H10" s="2">
        <f t="shared" si="0"/>
        <v>0</v>
      </c>
      <c r="J10" s="9"/>
      <c r="K10" s="12">
        <v>8</v>
      </c>
      <c r="L10" s="18" t="s">
        <v>142</v>
      </c>
      <c r="M10" s="19"/>
      <c r="N10" s="19"/>
      <c r="O10" s="19"/>
      <c r="P10" s="20"/>
    </row>
    <row r="11" spans="1:16" x14ac:dyDescent="0.25">
      <c r="A11" s="6" t="s">
        <v>128</v>
      </c>
      <c r="B11" s="6" t="s">
        <v>66</v>
      </c>
      <c r="C11" s="6" t="s">
        <v>122</v>
      </c>
      <c r="D11" s="6" t="s">
        <v>134</v>
      </c>
      <c r="E11" s="8">
        <v>1703</v>
      </c>
      <c r="F11" s="6">
        <v>8</v>
      </c>
      <c r="G11" s="7"/>
      <c r="H11" s="2">
        <f t="shared" si="0"/>
        <v>0</v>
      </c>
      <c r="J11" s="9"/>
      <c r="K11" s="12">
        <v>9</v>
      </c>
      <c r="L11" s="18" t="s">
        <v>143</v>
      </c>
      <c r="M11" s="19"/>
      <c r="N11" s="19"/>
      <c r="O11" s="19"/>
      <c r="P11" s="20"/>
    </row>
    <row r="12" spans="1:16" x14ac:dyDescent="0.25">
      <c r="A12" s="6" t="s">
        <v>129</v>
      </c>
      <c r="B12" s="6" t="s">
        <v>94</v>
      </c>
      <c r="C12" s="6" t="s">
        <v>123</v>
      </c>
      <c r="D12" s="6" t="s">
        <v>134</v>
      </c>
      <c r="E12" s="8">
        <v>1100</v>
      </c>
      <c r="F12" s="6">
        <v>5</v>
      </c>
      <c r="G12" s="7"/>
      <c r="H12" s="2">
        <f>E12*G12</f>
        <v>0</v>
      </c>
      <c r="J12" s="9"/>
      <c r="K12" s="12">
        <v>10</v>
      </c>
      <c r="L12" s="18" t="s">
        <v>144</v>
      </c>
      <c r="M12" s="19"/>
      <c r="N12" s="19"/>
      <c r="O12" s="19"/>
      <c r="P12" s="20"/>
    </row>
    <row r="13" spans="1:16" x14ac:dyDescent="0.25">
      <c r="A13" s="6" t="s">
        <v>128</v>
      </c>
      <c r="B13" s="6" t="s">
        <v>65</v>
      </c>
      <c r="C13" s="6" t="s">
        <v>124</v>
      </c>
      <c r="D13" s="6" t="s">
        <v>134</v>
      </c>
      <c r="E13" s="8">
        <v>950</v>
      </c>
      <c r="F13" s="6">
        <v>6</v>
      </c>
      <c r="G13" s="7"/>
      <c r="H13" s="2">
        <f t="shared" si="0"/>
        <v>0</v>
      </c>
    </row>
    <row r="14" spans="1:16" x14ac:dyDescent="0.25">
      <c r="G14" s="13"/>
    </row>
    <row r="16" spans="1:16" x14ac:dyDescent="0.25">
      <c r="A16" s="15" t="s">
        <v>152</v>
      </c>
      <c r="B16" s="1"/>
      <c r="C16" s="1"/>
      <c r="E16" s="1"/>
      <c r="F16" s="1"/>
      <c r="G16" s="1"/>
    </row>
    <row r="17" spans="1:7" x14ac:dyDescent="0.25">
      <c r="A17" s="1" t="s">
        <v>146</v>
      </c>
      <c r="B17" s="1"/>
      <c r="C17" s="1"/>
      <c r="E17" s="1"/>
      <c r="F17" s="1"/>
      <c r="G17" s="1"/>
    </row>
    <row r="18" spans="1:7" x14ac:dyDescent="0.25">
      <c r="A18" s="16" t="s">
        <v>147</v>
      </c>
      <c r="B18" s="1"/>
      <c r="C18" s="1"/>
      <c r="E18" s="1"/>
      <c r="F18" s="1"/>
      <c r="G18" s="1"/>
    </row>
    <row r="19" spans="1:7" x14ac:dyDescent="0.25">
      <c r="A19" s="16" t="s">
        <v>148</v>
      </c>
      <c r="B19" s="1"/>
      <c r="C19" s="1"/>
      <c r="E19" s="1"/>
      <c r="F19" s="1"/>
      <c r="G19" s="1"/>
    </row>
    <row r="20" spans="1:7" x14ac:dyDescent="0.25">
      <c r="A20" s="1"/>
      <c r="B20" s="1"/>
      <c r="C20" s="1"/>
      <c r="E20" s="1"/>
      <c r="F20" s="1"/>
      <c r="G20" s="1"/>
    </row>
    <row r="21" spans="1:7" x14ac:dyDescent="0.25">
      <c r="A21" s="1"/>
      <c r="B21" s="1"/>
      <c r="C21" s="1"/>
      <c r="E21" s="1"/>
      <c r="F21" s="1"/>
      <c r="G21" s="1"/>
    </row>
    <row r="22" spans="1:7" x14ac:dyDescent="0.25">
      <c r="A22" s="1"/>
      <c r="B22" s="1"/>
      <c r="C22" s="1"/>
      <c r="E22" s="1"/>
      <c r="F22" s="1"/>
      <c r="G22" s="1"/>
    </row>
    <row r="23" spans="1:7" x14ac:dyDescent="0.25">
      <c r="A23" s="1"/>
      <c r="B23" s="1"/>
      <c r="C23" s="1"/>
      <c r="E23" s="1"/>
      <c r="F23" s="1"/>
      <c r="G23" s="1"/>
    </row>
    <row r="24" spans="1:7" x14ac:dyDescent="0.25">
      <c r="A24" s="1"/>
      <c r="B24" s="1"/>
      <c r="C24" s="1"/>
      <c r="E24" s="1"/>
      <c r="F24" s="1"/>
      <c r="G24" s="1"/>
    </row>
    <row r="25" spans="1:7" x14ac:dyDescent="0.25">
      <c r="A25" s="1"/>
      <c r="B25" s="1"/>
      <c r="C25" s="1"/>
      <c r="E25" s="1"/>
      <c r="F25" s="1"/>
      <c r="G25" s="1"/>
    </row>
    <row r="26" spans="1:7" x14ac:dyDescent="0.25">
      <c r="A26" s="1"/>
      <c r="B26" s="1"/>
      <c r="C26" s="1"/>
      <c r="E26" s="1"/>
      <c r="F26" s="1"/>
      <c r="G26" s="1"/>
    </row>
  </sheetData>
  <mergeCells count="12">
    <mergeCell ref="L9:P9"/>
    <mergeCell ref="L10:P10"/>
    <mergeCell ref="L11:P11"/>
    <mergeCell ref="L12:P12"/>
    <mergeCell ref="A1:G1"/>
    <mergeCell ref="L2:P2"/>
    <mergeCell ref="L3:P3"/>
    <mergeCell ref="L4:P4"/>
    <mergeCell ref="L5:P5"/>
    <mergeCell ref="L6:P6"/>
    <mergeCell ref="L7:P7"/>
    <mergeCell ref="L8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28" workbookViewId="0">
      <selection activeCell="B3" sqref="B3:G37"/>
    </sheetView>
  </sheetViews>
  <sheetFormatPr defaultRowHeight="15" x14ac:dyDescent="0.25"/>
  <cols>
    <col min="2" max="2" width="7" customWidth="1"/>
    <col min="3" max="3" width="16.42578125" customWidth="1"/>
    <col min="4" max="4" width="45.42578125" customWidth="1"/>
    <col min="6" max="6" width="11.42578125" customWidth="1"/>
    <col min="7" max="7" width="10.5703125" bestFit="1" customWidth="1"/>
  </cols>
  <sheetData>
    <row r="1" spans="1:7" x14ac:dyDescent="0.25">
      <c r="A1" s="25" t="s">
        <v>111</v>
      </c>
      <c r="B1" s="25"/>
      <c r="C1" s="25"/>
      <c r="D1" s="25"/>
      <c r="E1" s="25"/>
      <c r="F1" s="25"/>
      <c r="G1" s="25"/>
    </row>
    <row r="2" spans="1:7" x14ac:dyDescent="0.25">
      <c r="A2" s="25"/>
      <c r="B2" s="25"/>
      <c r="C2" s="25"/>
      <c r="D2" s="25"/>
      <c r="E2" s="25"/>
      <c r="F2" s="25"/>
      <c r="G2" s="25"/>
    </row>
    <row r="3" spans="1:7" x14ac:dyDescent="0.25">
      <c r="A3" s="26" t="s">
        <v>33</v>
      </c>
      <c r="B3" s="4" t="s">
        <v>21</v>
      </c>
      <c r="C3" s="3" t="s">
        <v>0</v>
      </c>
      <c r="D3" s="3" t="s">
        <v>2</v>
      </c>
      <c r="E3" s="3" t="s">
        <v>1</v>
      </c>
      <c r="F3" s="3" t="s">
        <v>19</v>
      </c>
      <c r="G3" s="3" t="s">
        <v>20</v>
      </c>
    </row>
    <row r="4" spans="1:7" ht="23.25" customHeight="1" x14ac:dyDescent="0.25">
      <c r="A4" s="26"/>
      <c r="B4" s="4" t="s">
        <v>22</v>
      </c>
      <c r="C4" s="3" t="s">
        <v>3</v>
      </c>
      <c r="D4" s="3" t="s">
        <v>4</v>
      </c>
      <c r="E4" s="3">
        <v>2119.42</v>
      </c>
      <c r="F4" s="3">
        <v>0.28999999999999998</v>
      </c>
      <c r="G4" s="3">
        <f t="shared" ref="G4:G12" si="0">F4*E4</f>
        <v>614.6318</v>
      </c>
    </row>
    <row r="5" spans="1:7" ht="36" customHeight="1" x14ac:dyDescent="0.25">
      <c r="A5" s="26"/>
      <c r="B5" s="4" t="s">
        <v>23</v>
      </c>
      <c r="C5" s="3" t="s">
        <v>5</v>
      </c>
      <c r="D5" s="3" t="s">
        <v>6</v>
      </c>
      <c r="E5" s="3">
        <v>1899</v>
      </c>
      <c r="F5" s="3">
        <v>0.28999999999999998</v>
      </c>
      <c r="G5" s="3">
        <f t="shared" si="0"/>
        <v>550.70999999999992</v>
      </c>
    </row>
    <row r="6" spans="1:7" ht="25.5" customHeight="1" x14ac:dyDescent="0.25">
      <c r="A6" s="26"/>
      <c r="B6" s="4" t="s">
        <v>24</v>
      </c>
      <c r="C6" s="3" t="s">
        <v>7</v>
      </c>
      <c r="D6" s="3" t="s">
        <v>8</v>
      </c>
      <c r="E6" s="3">
        <v>1889</v>
      </c>
      <c r="F6" s="3">
        <v>0.28999999999999998</v>
      </c>
      <c r="G6" s="3">
        <f t="shared" si="0"/>
        <v>547.80999999999995</v>
      </c>
    </row>
    <row r="7" spans="1:7" ht="29.25" customHeight="1" x14ac:dyDescent="0.25">
      <c r="A7" s="26"/>
      <c r="B7" s="4" t="s">
        <v>25</v>
      </c>
      <c r="C7" s="3" t="s">
        <v>9</v>
      </c>
      <c r="D7" s="3" t="s">
        <v>10</v>
      </c>
      <c r="E7" s="3">
        <v>1660.96</v>
      </c>
      <c r="F7" s="3">
        <v>0.28999999999999998</v>
      </c>
      <c r="G7" s="3">
        <f t="shared" si="0"/>
        <v>481.67839999999995</v>
      </c>
    </row>
    <row r="8" spans="1:7" ht="26.25" customHeight="1" x14ac:dyDescent="0.25">
      <c r="A8" s="26"/>
      <c r="B8" s="4" t="s">
        <v>26</v>
      </c>
      <c r="C8" s="3" t="s">
        <v>11</v>
      </c>
      <c r="D8" s="3" t="s">
        <v>12</v>
      </c>
      <c r="E8" s="3">
        <v>1283</v>
      </c>
      <c r="F8" s="3">
        <v>0.28999999999999998</v>
      </c>
      <c r="G8" s="3">
        <f t="shared" si="0"/>
        <v>372.07</v>
      </c>
    </row>
    <row r="9" spans="1:7" ht="26.25" customHeight="1" x14ac:dyDescent="0.25">
      <c r="A9" s="26"/>
      <c r="B9" s="4" t="s">
        <v>27</v>
      </c>
      <c r="C9" s="3" t="s">
        <v>13</v>
      </c>
      <c r="D9" s="3" t="s">
        <v>14</v>
      </c>
      <c r="E9" s="3">
        <v>950</v>
      </c>
      <c r="F9" s="3">
        <v>0.28999999999999998</v>
      </c>
      <c r="G9" s="3">
        <f t="shared" si="0"/>
        <v>275.5</v>
      </c>
    </row>
    <row r="10" spans="1:7" ht="51.75" customHeight="1" x14ac:dyDescent="0.25">
      <c r="A10" s="26"/>
      <c r="B10" s="4" t="s">
        <v>28</v>
      </c>
      <c r="C10" s="3" t="s">
        <v>15</v>
      </c>
      <c r="D10" s="3" t="s">
        <v>16</v>
      </c>
      <c r="E10" s="3">
        <v>727</v>
      </c>
      <c r="F10" s="3">
        <v>0.28999999999999998</v>
      </c>
      <c r="G10" s="3">
        <f t="shared" si="0"/>
        <v>210.82999999999998</v>
      </c>
    </row>
    <row r="11" spans="1:7" ht="51.75" customHeight="1" x14ac:dyDescent="0.25">
      <c r="A11" s="26"/>
      <c r="B11" s="4" t="s">
        <v>30</v>
      </c>
      <c r="C11" s="3" t="s">
        <v>31</v>
      </c>
      <c r="D11" s="3" t="s">
        <v>32</v>
      </c>
      <c r="E11" s="3">
        <v>4800</v>
      </c>
      <c r="F11" s="3">
        <v>0.28999999999999998</v>
      </c>
      <c r="G11" s="3">
        <f t="shared" si="0"/>
        <v>1392</v>
      </c>
    </row>
    <row r="12" spans="1:7" ht="23.25" customHeight="1" x14ac:dyDescent="0.25">
      <c r="A12" s="26"/>
      <c r="B12" s="4" t="s">
        <v>29</v>
      </c>
      <c r="C12" s="3" t="s">
        <v>17</v>
      </c>
      <c r="D12" s="3" t="s">
        <v>18</v>
      </c>
      <c r="E12" s="3">
        <v>1100</v>
      </c>
      <c r="F12" s="3">
        <v>0.28999999999999998</v>
      </c>
      <c r="G12" s="3">
        <f t="shared" si="0"/>
        <v>319</v>
      </c>
    </row>
    <row r="13" spans="1:7" x14ac:dyDescent="0.25">
      <c r="A13" s="27" t="s">
        <v>108</v>
      </c>
      <c r="B13" s="4" t="s">
        <v>34</v>
      </c>
      <c r="C13" s="3" t="s">
        <v>40</v>
      </c>
      <c r="D13" s="3" t="s">
        <v>46</v>
      </c>
      <c r="E13" s="3">
        <v>1062.58</v>
      </c>
      <c r="F13" s="3">
        <v>0.28999999999999998</v>
      </c>
      <c r="G13" s="3">
        <f t="shared" ref="G13" si="1">F13*E13</f>
        <v>308.14819999999997</v>
      </c>
    </row>
    <row r="14" spans="1:7" ht="30" x14ac:dyDescent="0.25">
      <c r="A14" s="27"/>
      <c r="B14" s="4" t="s">
        <v>35</v>
      </c>
      <c r="C14" s="3" t="s">
        <v>41</v>
      </c>
      <c r="D14" s="3" t="s">
        <v>47</v>
      </c>
      <c r="E14" s="3">
        <v>1884.65</v>
      </c>
      <c r="F14" s="3">
        <v>0.28999999999999998</v>
      </c>
      <c r="G14" s="3">
        <f t="shared" ref="G14:G37" si="2">F14*E14</f>
        <v>546.54849999999999</v>
      </c>
    </row>
    <row r="15" spans="1:7" ht="75" x14ac:dyDescent="0.25">
      <c r="A15" s="27"/>
      <c r="B15" s="4" t="s">
        <v>36</v>
      </c>
      <c r="C15" s="3" t="s">
        <v>42</v>
      </c>
      <c r="D15" s="3" t="s">
        <v>48</v>
      </c>
      <c r="E15" s="3">
        <v>3270</v>
      </c>
      <c r="F15" s="3">
        <v>0.28999999999999998</v>
      </c>
      <c r="G15" s="3">
        <f t="shared" si="2"/>
        <v>948.3</v>
      </c>
    </row>
    <row r="16" spans="1:7" x14ac:dyDescent="0.25">
      <c r="A16" s="27"/>
      <c r="B16" s="4" t="s">
        <v>37</v>
      </c>
      <c r="C16" s="3" t="s">
        <v>43</v>
      </c>
      <c r="D16" s="3" t="s">
        <v>49</v>
      </c>
      <c r="E16" s="3">
        <v>1280</v>
      </c>
      <c r="F16" s="3">
        <v>0.28999999999999998</v>
      </c>
      <c r="G16" s="3">
        <f t="shared" si="2"/>
        <v>371.2</v>
      </c>
    </row>
    <row r="17" spans="1:7" ht="30" x14ac:dyDescent="0.25">
      <c r="A17" s="27"/>
      <c r="B17" s="4" t="s">
        <v>38</v>
      </c>
      <c r="C17" s="3" t="s">
        <v>44</v>
      </c>
      <c r="D17" s="3" t="s">
        <v>50</v>
      </c>
      <c r="E17" s="3">
        <v>1519.79</v>
      </c>
      <c r="F17" s="3">
        <v>0.28999999999999998</v>
      </c>
      <c r="G17" s="3">
        <f t="shared" si="2"/>
        <v>440.73909999999995</v>
      </c>
    </row>
    <row r="18" spans="1:7" x14ac:dyDescent="0.25">
      <c r="A18" s="27"/>
      <c r="B18" s="4" t="s">
        <v>39</v>
      </c>
      <c r="C18" s="3" t="s">
        <v>45</v>
      </c>
      <c r="D18" s="3" t="s">
        <v>51</v>
      </c>
      <c r="E18" s="3">
        <v>1199</v>
      </c>
      <c r="F18" s="3">
        <v>0.28999999999999998</v>
      </c>
      <c r="G18" s="3">
        <f t="shared" si="2"/>
        <v>347.71</v>
      </c>
    </row>
    <row r="19" spans="1:7" x14ac:dyDescent="0.25">
      <c r="A19" s="27" t="s">
        <v>109</v>
      </c>
      <c r="B19" s="4" t="s">
        <v>52</v>
      </c>
      <c r="C19" s="3" t="s">
        <v>58</v>
      </c>
      <c r="D19" s="3" t="s">
        <v>64</v>
      </c>
      <c r="E19" s="3">
        <v>1244</v>
      </c>
      <c r="F19" s="3">
        <v>0.28999999999999998</v>
      </c>
      <c r="G19" s="3">
        <f t="shared" si="2"/>
        <v>360.76</v>
      </c>
    </row>
    <row r="20" spans="1:7" x14ac:dyDescent="0.25">
      <c r="A20" s="27"/>
      <c r="B20" s="4" t="s">
        <v>53</v>
      </c>
      <c r="C20" s="3" t="s">
        <v>59</v>
      </c>
      <c r="D20" s="3" t="s">
        <v>65</v>
      </c>
      <c r="E20" s="3">
        <v>950</v>
      </c>
      <c r="F20" s="3">
        <v>0.28999999999999998</v>
      </c>
      <c r="G20" s="3">
        <f t="shared" si="2"/>
        <v>275.5</v>
      </c>
    </row>
    <row r="21" spans="1:7" x14ac:dyDescent="0.25">
      <c r="A21" s="27"/>
      <c r="B21" s="4" t="s">
        <v>54</v>
      </c>
      <c r="C21" s="3" t="s">
        <v>60</v>
      </c>
      <c r="D21" s="3" t="s">
        <v>66</v>
      </c>
      <c r="E21" s="3">
        <v>1153</v>
      </c>
      <c r="F21" s="3">
        <v>0.28999999999999998</v>
      </c>
      <c r="G21" s="3">
        <f t="shared" si="2"/>
        <v>334.37</v>
      </c>
    </row>
    <row r="22" spans="1:7" x14ac:dyDescent="0.25">
      <c r="A22" s="27"/>
      <c r="B22" s="4" t="s">
        <v>55</v>
      </c>
      <c r="C22" s="3" t="s">
        <v>61</v>
      </c>
      <c r="D22" s="3" t="s">
        <v>67</v>
      </c>
      <c r="E22" s="3">
        <v>1099.18</v>
      </c>
      <c r="F22" s="3">
        <v>0.28999999999999998</v>
      </c>
      <c r="G22" s="3">
        <f t="shared" si="2"/>
        <v>318.76220000000001</v>
      </c>
    </row>
    <row r="23" spans="1:7" x14ac:dyDescent="0.25">
      <c r="A23" s="27"/>
      <c r="B23" s="4" t="s">
        <v>56</v>
      </c>
      <c r="C23" s="3" t="s">
        <v>62</v>
      </c>
      <c r="D23" s="3" t="s">
        <v>68</v>
      </c>
      <c r="E23" s="3">
        <v>1800</v>
      </c>
      <c r="F23" s="3">
        <v>0.28999999999999998</v>
      </c>
      <c r="G23" s="3">
        <f t="shared" si="2"/>
        <v>522</v>
      </c>
    </row>
    <row r="24" spans="1:7" x14ac:dyDescent="0.25">
      <c r="A24" s="27"/>
      <c r="B24" s="4" t="s">
        <v>57</v>
      </c>
      <c r="C24" s="3" t="s">
        <v>63</v>
      </c>
      <c r="D24" s="3" t="s">
        <v>69</v>
      </c>
      <c r="E24" s="3">
        <v>925</v>
      </c>
      <c r="F24" s="3">
        <v>0.28999999999999998</v>
      </c>
      <c r="G24" s="3">
        <f t="shared" si="2"/>
        <v>268.25</v>
      </c>
    </row>
    <row r="25" spans="1:7" x14ac:dyDescent="0.25">
      <c r="A25" s="27"/>
      <c r="B25" s="4" t="s">
        <v>70</v>
      </c>
      <c r="C25" s="3" t="s">
        <v>76</v>
      </c>
      <c r="D25" s="3" t="s">
        <v>81</v>
      </c>
      <c r="E25" s="3">
        <v>955</v>
      </c>
      <c r="F25" s="3">
        <v>0.28999999999999998</v>
      </c>
      <c r="G25" s="3">
        <f t="shared" si="2"/>
        <v>276.95</v>
      </c>
    </row>
    <row r="26" spans="1:7" x14ac:dyDescent="0.25">
      <c r="A26" s="27"/>
      <c r="B26" s="4" t="s">
        <v>71</v>
      </c>
      <c r="C26" s="3" t="s">
        <v>76</v>
      </c>
      <c r="D26" s="3" t="s">
        <v>82</v>
      </c>
      <c r="E26" s="3">
        <v>1813.34</v>
      </c>
      <c r="F26" s="3">
        <v>0.28999999999999998</v>
      </c>
      <c r="G26" s="3">
        <f t="shared" si="2"/>
        <v>525.8685999999999</v>
      </c>
    </row>
    <row r="27" spans="1:7" ht="30" x14ac:dyDescent="0.25">
      <c r="A27" s="27"/>
      <c r="B27" s="4" t="s">
        <v>72</v>
      </c>
      <c r="C27" s="3" t="s">
        <v>77</v>
      </c>
      <c r="D27" s="3" t="s">
        <v>83</v>
      </c>
      <c r="E27" s="3">
        <v>1781.12</v>
      </c>
      <c r="F27" s="3">
        <v>0.28999999999999998</v>
      </c>
      <c r="G27" s="3">
        <f t="shared" si="2"/>
        <v>516.52479999999991</v>
      </c>
    </row>
    <row r="28" spans="1:7" ht="30" x14ac:dyDescent="0.25">
      <c r="A28" s="27"/>
      <c r="B28" s="4" t="s">
        <v>73</v>
      </c>
      <c r="C28" s="3" t="s">
        <v>78</v>
      </c>
      <c r="D28" s="3" t="s">
        <v>84</v>
      </c>
      <c r="E28" s="3">
        <v>1671.21</v>
      </c>
      <c r="F28" s="3">
        <v>0.28999999999999998</v>
      </c>
      <c r="G28" s="3">
        <f t="shared" si="2"/>
        <v>484.65089999999998</v>
      </c>
    </row>
    <row r="29" spans="1:7" ht="30" x14ac:dyDescent="0.25">
      <c r="A29" s="27"/>
      <c r="B29" s="4" t="s">
        <v>74</v>
      </c>
      <c r="C29" s="3" t="s">
        <v>79</v>
      </c>
      <c r="D29" s="3" t="s">
        <v>85</v>
      </c>
      <c r="E29" s="3">
        <v>1685.55</v>
      </c>
      <c r="F29" s="3">
        <v>0.28999999999999998</v>
      </c>
      <c r="G29" s="3">
        <f t="shared" si="2"/>
        <v>488.80949999999996</v>
      </c>
    </row>
    <row r="30" spans="1:7" ht="60" x14ac:dyDescent="0.25">
      <c r="A30" s="27"/>
      <c r="B30" s="4" t="s">
        <v>75</v>
      </c>
      <c r="C30" s="3" t="s">
        <v>80</v>
      </c>
      <c r="D30" s="3" t="s">
        <v>86</v>
      </c>
      <c r="E30" s="3">
        <v>2337.66</v>
      </c>
      <c r="F30" s="3">
        <v>0.28999999999999998</v>
      </c>
      <c r="G30" s="3">
        <f t="shared" si="2"/>
        <v>677.92139999999995</v>
      </c>
    </row>
    <row r="31" spans="1:7" x14ac:dyDescent="0.25">
      <c r="A31" s="27"/>
      <c r="B31" s="4" t="s">
        <v>87</v>
      </c>
      <c r="C31" s="3" t="s">
        <v>90</v>
      </c>
      <c r="D31" s="3" t="s">
        <v>93</v>
      </c>
      <c r="E31" s="3">
        <v>1781.12</v>
      </c>
      <c r="F31" s="3">
        <v>0.28999999999999998</v>
      </c>
      <c r="G31" s="3">
        <f t="shared" si="2"/>
        <v>516.52479999999991</v>
      </c>
    </row>
    <row r="32" spans="1:7" x14ac:dyDescent="0.25">
      <c r="A32" s="27"/>
      <c r="B32" s="4" t="s">
        <v>88</v>
      </c>
      <c r="C32" s="3" t="s">
        <v>91</v>
      </c>
      <c r="D32" s="3" t="s">
        <v>94</v>
      </c>
      <c r="E32" s="3">
        <v>1100</v>
      </c>
      <c r="F32" s="3">
        <v>0.28999999999999998</v>
      </c>
      <c r="G32" s="3">
        <f t="shared" si="2"/>
        <v>319</v>
      </c>
    </row>
    <row r="33" spans="1:7" x14ac:dyDescent="0.25">
      <c r="A33" s="27"/>
      <c r="B33" s="4" t="s">
        <v>89</v>
      </c>
      <c r="C33" s="3" t="s">
        <v>92</v>
      </c>
      <c r="D33" s="3" t="s">
        <v>95</v>
      </c>
      <c r="E33" s="3">
        <v>1781.12</v>
      </c>
      <c r="F33" s="3">
        <v>0.28999999999999998</v>
      </c>
      <c r="G33" s="3">
        <f t="shared" si="2"/>
        <v>516.52479999999991</v>
      </c>
    </row>
    <row r="34" spans="1:7" x14ac:dyDescent="0.25">
      <c r="A34" s="27"/>
      <c r="B34" s="4" t="s">
        <v>96</v>
      </c>
      <c r="C34" s="3" t="s">
        <v>99</v>
      </c>
      <c r="D34" s="3" t="s">
        <v>102</v>
      </c>
      <c r="E34" s="3">
        <v>1675.1</v>
      </c>
      <c r="F34" s="3">
        <v>0.28999999999999998</v>
      </c>
      <c r="G34" s="3">
        <f t="shared" si="2"/>
        <v>485.77899999999994</v>
      </c>
    </row>
    <row r="35" spans="1:7" x14ac:dyDescent="0.25">
      <c r="A35" s="27"/>
      <c r="B35" s="4" t="s">
        <v>97</v>
      </c>
      <c r="C35" s="3" t="s">
        <v>100</v>
      </c>
      <c r="D35" s="3" t="s">
        <v>103</v>
      </c>
      <c r="E35" s="3">
        <v>1385.6</v>
      </c>
      <c r="F35" s="3">
        <v>0.28999999999999998</v>
      </c>
      <c r="G35" s="3">
        <f t="shared" si="2"/>
        <v>401.82399999999996</v>
      </c>
    </row>
    <row r="36" spans="1:7" ht="30" x14ac:dyDescent="0.25">
      <c r="A36" s="27"/>
      <c r="B36" s="4" t="s">
        <v>98</v>
      </c>
      <c r="C36" s="3" t="s">
        <v>101</v>
      </c>
      <c r="D36" s="3" t="s">
        <v>104</v>
      </c>
      <c r="E36" s="3">
        <v>4392.7700000000004</v>
      </c>
      <c r="F36" s="3">
        <v>0.28999999999999998</v>
      </c>
      <c r="G36" s="3">
        <f t="shared" si="2"/>
        <v>1273.9032999999999</v>
      </c>
    </row>
    <row r="37" spans="1:7" x14ac:dyDescent="0.25">
      <c r="A37" s="27"/>
      <c r="B37" s="4" t="s">
        <v>105</v>
      </c>
      <c r="C37" s="3" t="s">
        <v>106</v>
      </c>
      <c r="D37" s="3" t="s">
        <v>107</v>
      </c>
      <c r="E37" s="3">
        <v>2700</v>
      </c>
      <c r="F37" s="3">
        <v>0.28999999999999998</v>
      </c>
      <c r="G37" s="3">
        <f t="shared" si="2"/>
        <v>783</v>
      </c>
    </row>
    <row r="38" spans="1:7" ht="38.25" customHeight="1" x14ac:dyDescent="0.25">
      <c r="A38" s="2"/>
      <c r="B38" s="29" t="s">
        <v>110</v>
      </c>
      <c r="C38" s="29"/>
      <c r="D38" s="29"/>
      <c r="E38" s="5">
        <f>SUM(E27:E37)</f>
        <v>22291.25</v>
      </c>
      <c r="F38" s="28">
        <f>SUM(G4:G37)</f>
        <v>17073.799299999999</v>
      </c>
      <c r="G38" s="28"/>
    </row>
  </sheetData>
  <mergeCells count="6">
    <mergeCell ref="A1:G2"/>
    <mergeCell ref="A3:A12"/>
    <mergeCell ref="A13:A18"/>
    <mergeCell ref="A19:A37"/>
    <mergeCell ref="F38:G38"/>
    <mergeCell ref="B38:D38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დაგეგმილი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(Lika) Mokhevishvili</dc:creator>
  <cp:lastModifiedBy>Diana Qadaria</cp:lastModifiedBy>
  <dcterms:created xsi:type="dcterms:W3CDTF">2015-06-05T18:17:20Z</dcterms:created>
  <dcterms:modified xsi:type="dcterms:W3CDTF">2022-03-07T09:45:46Z</dcterms:modified>
</cp:coreProperties>
</file>